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elkem ženy" sheetId="1" r:id="rId1"/>
    <sheet name="2 ženy 20-39 let" sheetId="2" r:id="rId2"/>
    <sheet name="4 juniorky 18-19 let" sheetId="3" r:id="rId3"/>
    <sheet name="6 dorostenky 16-17 let" sheetId="4" r:id="rId4"/>
    <sheet name="9 veteránky 40-49 let" sheetId="5" r:id="rId5"/>
    <sheet name="10 veteránky 50 let a více" sheetId="6" r:id="rId6"/>
  </sheets>
  <definedNames>
    <definedName name="_xlnm.Print_Titles" localSheetId="5">'10 veteránky 50 let a více'!$8:$9</definedName>
    <definedName name="_xlnm.Print_Titles" localSheetId="1">'2 ženy 20-39 let'!$8:$9</definedName>
    <definedName name="_xlnm.Print_Titles" localSheetId="2">'4 juniorky 18-19 let'!$8:$9</definedName>
    <definedName name="_xlnm.Print_Titles" localSheetId="3">'6 dorostenky 16-17 let'!$8:$9</definedName>
    <definedName name="_xlnm.Print_Titles" localSheetId="4">'9 veteránky 40-49 let'!$8:$9</definedName>
    <definedName name="_xlnm.Print_Titles" localSheetId="0">'celkem ženy'!$8:$9</definedName>
  </definedNames>
  <calcPr fullCalcOnLoad="1"/>
</workbook>
</file>

<file path=xl/sharedStrings.xml><?xml version="1.0" encoding="utf-8"?>
<sst xmlns="http://schemas.openxmlformats.org/spreadsheetml/2006/main" count="198" uniqueCount="61">
  <si>
    <t>Pořadí</t>
  </si>
  <si>
    <t>Příjmení a jméno</t>
  </si>
  <si>
    <t>Klub</t>
  </si>
  <si>
    <t>Kategorie</t>
  </si>
  <si>
    <t>Ztráta</t>
  </si>
  <si>
    <t>Čas</t>
  </si>
  <si>
    <t>plavání</t>
  </si>
  <si>
    <t>kolo</t>
  </si>
  <si>
    <t>běh</t>
  </si>
  <si>
    <t>cíl</t>
  </si>
  <si>
    <t>v kategorii</t>
  </si>
  <si>
    <t>narození</t>
  </si>
  <si>
    <t>pořadí</t>
  </si>
  <si>
    <t>číslo</t>
  </si>
  <si>
    <t>Celkové</t>
  </si>
  <si>
    <t>Startovní</t>
  </si>
  <si>
    <t>Ročník</t>
  </si>
  <si>
    <t>mezičas</t>
  </si>
  <si>
    <t>Žďárský triatlon</t>
  </si>
  <si>
    <t>sobota 15. července 2006</t>
  </si>
  <si>
    <t>(700 m - 21 km - 5 km)</t>
  </si>
  <si>
    <t>výsledková listina - ženy</t>
  </si>
  <si>
    <t>Hiermanová Alexandra</t>
  </si>
  <si>
    <t>SK SEVER Brno</t>
  </si>
  <si>
    <t>Zátopková Andrea</t>
  </si>
  <si>
    <t>AUTHOR TUFO TI</t>
  </si>
  <si>
    <t>Komendová Martina</t>
  </si>
  <si>
    <t>TK Moravské Budějovice</t>
  </si>
  <si>
    <t>Hejlová Renata</t>
  </si>
  <si>
    <t>Brno</t>
  </si>
  <si>
    <t>Jonášová Martina</t>
  </si>
  <si>
    <t>Klímová Ivana</t>
  </si>
  <si>
    <t>BATT KLUB Nové Město n./M.</t>
  </si>
  <si>
    <t>Kitnerová Jarmila</t>
  </si>
  <si>
    <t>PLKI TÝM Brno</t>
  </si>
  <si>
    <t>Písaříková Jirka</t>
  </si>
  <si>
    <t>TRI LAMY Brno</t>
  </si>
  <si>
    <t>Nerudová Lucie</t>
  </si>
  <si>
    <t>EKOL Team</t>
  </si>
  <si>
    <t>Vykoukalová Simona</t>
  </si>
  <si>
    <t>Širůčková Daniela</t>
  </si>
  <si>
    <t>LABE TRI CLUB</t>
  </si>
  <si>
    <t>Růžičková Olga</t>
  </si>
  <si>
    <t>Nové Město na Moravě</t>
  </si>
  <si>
    <t>Floriánová Veronika</t>
  </si>
  <si>
    <t>Haluzová Veronika</t>
  </si>
  <si>
    <t>EKOL Team Brno</t>
  </si>
  <si>
    <t>Kociánová Jiřina</t>
  </si>
  <si>
    <t>Křenovice</t>
  </si>
  <si>
    <t>Ondráčková Marcela</t>
  </si>
  <si>
    <t>RKO Jihlava</t>
  </si>
  <si>
    <t>Pospíchalová Lenka</t>
  </si>
  <si>
    <t>Kroupová Adriana</t>
  </si>
  <si>
    <t>Dvořáčková Dagmar</t>
  </si>
  <si>
    <t>TK Brno</t>
  </si>
  <si>
    <t>K3 SPORT TEAM</t>
  </si>
  <si>
    <t>výsledková listina - ženy - ženy 20-39 let</t>
  </si>
  <si>
    <t>výsledková listina - ženy - juniorky 18-19 let</t>
  </si>
  <si>
    <t>výsledková listina - ženy - dorostenky 16-17 let</t>
  </si>
  <si>
    <t>výsledková listina - ženy - veteránky 40-49 let</t>
  </si>
  <si>
    <t>výsledková listina - ženy - veteránky 50 let a více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</si>
</sst>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6" fontId="0" fillId="0" borderId="6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46" fontId="0" fillId="0" borderId="2" xfId="0" applyNumberFormat="1" applyBorder="1" applyAlignment="1">
      <alignment horizontal="center"/>
    </xf>
    <xf numFmtId="46" fontId="0" fillId="0" borderId="9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6" fontId="0" fillId="0" borderId="13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6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6" fontId="0" fillId="0" borderId="16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/>
    </xf>
    <xf numFmtId="46" fontId="0" fillId="0" borderId="23" xfId="0" applyNumberForma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46" fontId="0" fillId="0" borderId="20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46" fontId="0" fillId="0" borderId="21" xfId="0" applyNumberFormat="1" applyBorder="1" applyAlignment="1">
      <alignment horizontal="center"/>
    </xf>
    <xf numFmtId="46" fontId="0" fillId="0" borderId="22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1" customWidth="1"/>
    <col min="8" max="13" width="10.75390625" style="0" customWidth="1"/>
    <col min="15" max="15" width="9.125" style="39" customWidth="1"/>
  </cols>
  <sheetData>
    <row r="1" spans="1:13" ht="23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5" ht="12.75">
      <c r="A3" s="17"/>
      <c r="B3" s="17"/>
      <c r="C3" s="17"/>
      <c r="D3" s="17"/>
      <c r="E3" s="17"/>
    </row>
    <row r="4" spans="1:13" ht="18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8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ht="13.5" thickBot="1"/>
    <row r="8" spans="1:13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4" t="s">
        <v>0</v>
      </c>
      <c r="H8" s="33" t="s">
        <v>5</v>
      </c>
      <c r="I8" s="34"/>
      <c r="J8" s="34"/>
      <c r="K8" s="34"/>
      <c r="L8" s="35"/>
      <c r="M8" s="5" t="s">
        <v>4</v>
      </c>
    </row>
    <row r="9" spans="1:13" ht="13.5" thickBot="1">
      <c r="A9" s="24" t="s">
        <v>12</v>
      </c>
      <c r="B9" s="24" t="s">
        <v>13</v>
      </c>
      <c r="C9" s="25"/>
      <c r="D9" s="24" t="s">
        <v>11</v>
      </c>
      <c r="E9" s="26"/>
      <c r="F9" s="24"/>
      <c r="G9" s="24" t="s">
        <v>10</v>
      </c>
      <c r="H9" s="27" t="s">
        <v>6</v>
      </c>
      <c r="I9" s="28" t="s">
        <v>7</v>
      </c>
      <c r="J9" s="28" t="s">
        <v>17</v>
      </c>
      <c r="K9" s="26" t="s">
        <v>8</v>
      </c>
      <c r="L9" s="28" t="s">
        <v>9</v>
      </c>
      <c r="M9" s="29"/>
    </row>
    <row r="10" spans="1:14" ht="12.75">
      <c r="A10" s="22">
        <v>1</v>
      </c>
      <c r="B10" s="2">
        <v>58</v>
      </c>
      <c r="C10" s="30" t="s">
        <v>39</v>
      </c>
      <c r="D10" s="2">
        <v>1983</v>
      </c>
      <c r="E10" s="30" t="s">
        <v>38</v>
      </c>
      <c r="F10" s="2">
        <v>2</v>
      </c>
      <c r="G10" s="22">
        <v>1</v>
      </c>
      <c r="H10" s="13">
        <v>0.008854166666666666</v>
      </c>
      <c r="I10" s="11">
        <f>SUM(L10-H10-K10)</f>
        <v>0.026643518518518518</v>
      </c>
      <c r="J10" s="18">
        <f>SUM(H10:I10)</f>
        <v>0.03549768518518519</v>
      </c>
      <c r="K10" s="11">
        <v>0.0153125</v>
      </c>
      <c r="L10" s="14">
        <v>0.05081018518518519</v>
      </c>
      <c r="M10" s="11"/>
      <c r="N10" s="38"/>
    </row>
    <row r="11" spans="1:14" ht="12.75">
      <c r="A11" s="22">
        <v>2</v>
      </c>
      <c r="B11" s="2">
        <v>8</v>
      </c>
      <c r="C11" s="30" t="s">
        <v>24</v>
      </c>
      <c r="D11" s="2">
        <v>1987</v>
      </c>
      <c r="E11" s="30" t="s">
        <v>25</v>
      </c>
      <c r="F11" s="2">
        <v>4</v>
      </c>
      <c r="G11" s="22">
        <v>1</v>
      </c>
      <c r="H11" s="13">
        <v>0.00800925925925926</v>
      </c>
      <c r="I11" s="8">
        <f>SUM(L11-H11-K11)</f>
        <v>0.02681712962962963</v>
      </c>
      <c r="J11" s="23">
        <f>SUM(H11:I11)</f>
        <v>0.03482638888888889</v>
      </c>
      <c r="K11" s="8">
        <v>0.0166087962962963</v>
      </c>
      <c r="L11" s="15">
        <v>0.05143518518518519</v>
      </c>
      <c r="M11" s="8">
        <f>SUM(L11-L10)</f>
        <v>0.0006250000000000006</v>
      </c>
      <c r="N11" s="38"/>
    </row>
    <row r="12" spans="1:14" ht="12.75">
      <c r="A12" s="2">
        <v>3</v>
      </c>
      <c r="B12" s="2">
        <v>97</v>
      </c>
      <c r="C12" s="30" t="s">
        <v>45</v>
      </c>
      <c r="D12" s="2">
        <v>1988</v>
      </c>
      <c r="E12" s="30" t="s">
        <v>46</v>
      </c>
      <c r="F12" s="2">
        <v>4</v>
      </c>
      <c r="G12" s="2">
        <v>2</v>
      </c>
      <c r="H12" s="13">
        <v>0.007997685185185186</v>
      </c>
      <c r="I12" s="8">
        <f aca="true" t="shared" si="0" ref="I12:I27">SUM(L12-H12-K12)</f>
        <v>0.028148148148148148</v>
      </c>
      <c r="J12" s="23">
        <f aca="true" t="shared" si="1" ref="J12:J27">SUM(H12:I12)</f>
        <v>0.036145833333333335</v>
      </c>
      <c r="K12" s="9">
        <v>0.01605324074074074</v>
      </c>
      <c r="L12" s="15">
        <v>0.05219907407407407</v>
      </c>
      <c r="M12" s="8">
        <f>SUM(L12-L10)</f>
        <v>0.001388888888888884</v>
      </c>
      <c r="N12" s="38"/>
    </row>
    <row r="13" spans="1:14" ht="12.75">
      <c r="A13" s="2">
        <v>4</v>
      </c>
      <c r="B13" s="2">
        <v>100</v>
      </c>
      <c r="C13" s="31" t="s">
        <v>47</v>
      </c>
      <c r="D13" s="22">
        <v>1981</v>
      </c>
      <c r="E13" s="31" t="s">
        <v>48</v>
      </c>
      <c r="F13" s="22">
        <v>2</v>
      </c>
      <c r="G13" s="2">
        <v>2</v>
      </c>
      <c r="H13" s="13">
        <v>0.01082175925925926</v>
      </c>
      <c r="I13" s="8">
        <f t="shared" si="0"/>
        <v>0.02738425925925926</v>
      </c>
      <c r="J13" s="23">
        <f t="shared" si="1"/>
        <v>0.03820601851851852</v>
      </c>
      <c r="K13" s="9">
        <v>0.014849537037037036</v>
      </c>
      <c r="L13" s="15">
        <v>0.05305555555555556</v>
      </c>
      <c r="M13" s="8">
        <f>SUM(L13-L10)</f>
        <v>0.00224537037037037</v>
      </c>
      <c r="N13" s="38"/>
    </row>
    <row r="14" spans="1:14" ht="12.75">
      <c r="A14" s="2">
        <v>5</v>
      </c>
      <c r="B14" s="2">
        <v>40</v>
      </c>
      <c r="C14" s="30" t="s">
        <v>30</v>
      </c>
      <c r="D14" s="2">
        <v>1978</v>
      </c>
      <c r="E14" s="30" t="s">
        <v>55</v>
      </c>
      <c r="F14" s="2">
        <v>2</v>
      </c>
      <c r="G14" s="2">
        <v>3</v>
      </c>
      <c r="H14" s="13">
        <v>0.00846064814814815</v>
      </c>
      <c r="I14" s="8">
        <f t="shared" si="0"/>
        <v>0.02854166666666667</v>
      </c>
      <c r="J14" s="23">
        <f t="shared" si="1"/>
        <v>0.03700231481481482</v>
      </c>
      <c r="K14" s="9">
        <v>0.016203703703703703</v>
      </c>
      <c r="L14" s="15">
        <v>0.05320601851851852</v>
      </c>
      <c r="M14" s="8">
        <f>SUM(L14-L10)</f>
        <v>0.002395833333333333</v>
      </c>
      <c r="N14" s="38"/>
    </row>
    <row r="15" spans="1:14" ht="12.75">
      <c r="A15" s="2">
        <v>6</v>
      </c>
      <c r="B15" s="2">
        <v>70</v>
      </c>
      <c r="C15" s="30" t="s">
        <v>40</v>
      </c>
      <c r="D15" s="2">
        <v>1976</v>
      </c>
      <c r="E15" s="30" t="s">
        <v>41</v>
      </c>
      <c r="F15" s="2">
        <v>2</v>
      </c>
      <c r="G15" s="2">
        <v>4</v>
      </c>
      <c r="H15" s="13">
        <v>0.010023148148148147</v>
      </c>
      <c r="I15" s="8">
        <f t="shared" si="0"/>
        <v>0.027731481481481485</v>
      </c>
      <c r="J15" s="23">
        <f t="shared" si="1"/>
        <v>0.03775462962962963</v>
      </c>
      <c r="K15" s="9">
        <v>0.01678240740740741</v>
      </c>
      <c r="L15" s="15">
        <v>0.054537037037037044</v>
      </c>
      <c r="M15" s="8">
        <f>SUM(L15-L10)</f>
        <v>0.003726851851851856</v>
      </c>
      <c r="N15" s="38"/>
    </row>
    <row r="16" spans="1:14" ht="12.75">
      <c r="A16" s="2">
        <v>7</v>
      </c>
      <c r="B16" s="2">
        <v>41</v>
      </c>
      <c r="C16" s="30" t="s">
        <v>31</v>
      </c>
      <c r="D16" s="2">
        <v>1987</v>
      </c>
      <c r="E16" s="30" t="s">
        <v>32</v>
      </c>
      <c r="F16" s="2">
        <v>4</v>
      </c>
      <c r="G16" s="2">
        <v>3</v>
      </c>
      <c r="H16" s="13">
        <v>0.011747685185185186</v>
      </c>
      <c r="I16" s="8">
        <f t="shared" si="0"/>
        <v>0.02775462962962963</v>
      </c>
      <c r="J16" s="23">
        <f t="shared" si="1"/>
        <v>0.039502314814814816</v>
      </c>
      <c r="K16" s="9">
        <v>0.01579861111111111</v>
      </c>
      <c r="L16" s="15">
        <v>0.05530092592592593</v>
      </c>
      <c r="M16" s="8">
        <f>SUM(L16-L10)</f>
        <v>0.00449074074074074</v>
      </c>
      <c r="N16" s="38"/>
    </row>
    <row r="17" spans="1:14" ht="12.75">
      <c r="A17" s="2">
        <v>8</v>
      </c>
      <c r="B17" s="2">
        <v>53</v>
      </c>
      <c r="C17" s="30" t="s">
        <v>35</v>
      </c>
      <c r="D17" s="2">
        <v>1982</v>
      </c>
      <c r="E17" s="30" t="s">
        <v>36</v>
      </c>
      <c r="F17" s="2">
        <v>2</v>
      </c>
      <c r="G17" s="2">
        <v>5</v>
      </c>
      <c r="H17" s="13">
        <v>0.009722222222222222</v>
      </c>
      <c r="I17" s="8">
        <f t="shared" si="0"/>
        <v>0.02947916666666667</v>
      </c>
      <c r="J17" s="23">
        <f t="shared" si="1"/>
        <v>0.0392013888888889</v>
      </c>
      <c r="K17" s="9">
        <v>0.01815972222222222</v>
      </c>
      <c r="L17" s="15">
        <v>0.05736111111111111</v>
      </c>
      <c r="M17" s="8">
        <f>SUM(L17-L10)</f>
        <v>0.006550925925925925</v>
      </c>
      <c r="N17" s="38"/>
    </row>
    <row r="18" spans="1:14" ht="12.75">
      <c r="A18" s="2">
        <v>9</v>
      </c>
      <c r="B18" s="2">
        <v>111</v>
      </c>
      <c r="C18" s="30" t="s">
        <v>49</v>
      </c>
      <c r="D18" s="2">
        <v>1965</v>
      </c>
      <c r="E18" s="30" t="s">
        <v>50</v>
      </c>
      <c r="F18" s="2">
        <v>9</v>
      </c>
      <c r="G18" s="2">
        <v>1</v>
      </c>
      <c r="H18" s="13">
        <v>0.011145833333333334</v>
      </c>
      <c r="I18" s="8">
        <f t="shared" si="0"/>
        <v>0.02828703703703703</v>
      </c>
      <c r="J18" s="23">
        <f t="shared" si="1"/>
        <v>0.03943287037037037</v>
      </c>
      <c r="K18" s="9">
        <v>0.018252314814814815</v>
      </c>
      <c r="L18" s="15">
        <v>0.05768518518518518</v>
      </c>
      <c r="M18" s="8">
        <f>SUM(L18-L10)</f>
        <v>0.006874999999999992</v>
      </c>
      <c r="N18" s="38"/>
    </row>
    <row r="19" spans="1:14" ht="12.75">
      <c r="A19" s="2">
        <v>10</v>
      </c>
      <c r="B19" s="2">
        <v>90</v>
      </c>
      <c r="C19" s="30" t="s">
        <v>44</v>
      </c>
      <c r="D19" s="2">
        <v>1973</v>
      </c>
      <c r="E19" s="30" t="s">
        <v>29</v>
      </c>
      <c r="F19" s="2">
        <v>2</v>
      </c>
      <c r="G19" s="2">
        <v>6</v>
      </c>
      <c r="H19" s="13">
        <v>0.01076388888888889</v>
      </c>
      <c r="I19" s="8">
        <f t="shared" si="0"/>
        <v>0.03185185185185185</v>
      </c>
      <c r="J19" s="23">
        <f t="shared" si="1"/>
        <v>0.042615740740740746</v>
      </c>
      <c r="K19" s="9">
        <v>0.016585648148148148</v>
      </c>
      <c r="L19" s="15">
        <v>0.059201388888888894</v>
      </c>
      <c r="M19" s="8">
        <f>SUM(L19-L10)</f>
        <v>0.008391203703703706</v>
      </c>
      <c r="N19" s="38"/>
    </row>
    <row r="20" spans="1:14" ht="12.75">
      <c r="A20" s="2">
        <v>11</v>
      </c>
      <c r="B20" s="2">
        <v>125</v>
      </c>
      <c r="C20" s="30" t="s">
        <v>52</v>
      </c>
      <c r="D20" s="2">
        <v>1981</v>
      </c>
      <c r="E20" s="30" t="s">
        <v>29</v>
      </c>
      <c r="F20" s="2">
        <v>2</v>
      </c>
      <c r="G20" s="2">
        <v>7</v>
      </c>
      <c r="H20" s="13">
        <v>0.008425925925925925</v>
      </c>
      <c r="I20" s="8">
        <f t="shared" si="0"/>
        <v>0.03378472222222222</v>
      </c>
      <c r="J20" s="23">
        <f t="shared" si="1"/>
        <v>0.04221064814814815</v>
      </c>
      <c r="K20" s="9">
        <v>0.017997685185185186</v>
      </c>
      <c r="L20" s="15">
        <v>0.060208333333333336</v>
      </c>
      <c r="M20" s="8">
        <f>SUM(L20-L10)</f>
        <v>0.009398148148148149</v>
      </c>
      <c r="N20" s="38"/>
    </row>
    <row r="21" spans="1:14" ht="12.75">
      <c r="A21" s="2">
        <v>12</v>
      </c>
      <c r="B21" s="2">
        <v>57</v>
      </c>
      <c r="C21" s="30" t="s">
        <v>37</v>
      </c>
      <c r="D21" s="2">
        <v>1990</v>
      </c>
      <c r="E21" s="30" t="s">
        <v>38</v>
      </c>
      <c r="F21" s="2">
        <v>6</v>
      </c>
      <c r="G21" s="2">
        <v>1</v>
      </c>
      <c r="H21" s="13">
        <v>0.010416666666666666</v>
      </c>
      <c r="I21" s="8">
        <f t="shared" si="0"/>
        <v>0.032731481481481486</v>
      </c>
      <c r="J21" s="23">
        <f t="shared" si="1"/>
        <v>0.04314814814814815</v>
      </c>
      <c r="K21" s="9">
        <v>0.017997685185185186</v>
      </c>
      <c r="L21" s="15">
        <v>0.06114583333333334</v>
      </c>
      <c r="M21" s="8">
        <f>SUM(L21-L10)</f>
        <v>0.01033564814814815</v>
      </c>
      <c r="N21" s="38"/>
    </row>
    <row r="22" spans="1:14" ht="12.75">
      <c r="A22" s="2">
        <v>13</v>
      </c>
      <c r="B22" s="2">
        <v>16</v>
      </c>
      <c r="C22" s="30" t="s">
        <v>26</v>
      </c>
      <c r="D22" s="2">
        <v>1991</v>
      </c>
      <c r="E22" s="30" t="s">
        <v>27</v>
      </c>
      <c r="F22" s="2">
        <v>6</v>
      </c>
      <c r="G22" s="2">
        <v>2</v>
      </c>
      <c r="H22" s="13">
        <v>0.010590277777777777</v>
      </c>
      <c r="I22" s="8">
        <f t="shared" si="0"/>
        <v>0.0322337962962963</v>
      </c>
      <c r="J22" s="23">
        <f t="shared" si="1"/>
        <v>0.04282407407407408</v>
      </c>
      <c r="K22" s="9">
        <v>0.019664351851851853</v>
      </c>
      <c r="L22" s="15">
        <v>0.062488425925925926</v>
      </c>
      <c r="M22" s="8">
        <f>SUM(L22-L10)</f>
        <v>0.011678240740740739</v>
      </c>
      <c r="N22" s="38"/>
    </row>
    <row r="23" spans="1:14" ht="12.75">
      <c r="A23" s="2">
        <v>14</v>
      </c>
      <c r="B23" s="2">
        <v>74</v>
      </c>
      <c r="C23" s="30" t="s">
        <v>42</v>
      </c>
      <c r="D23" s="2">
        <v>1973</v>
      </c>
      <c r="E23" s="30" t="s">
        <v>43</v>
      </c>
      <c r="F23" s="2">
        <v>2</v>
      </c>
      <c r="G23" s="2">
        <v>8</v>
      </c>
      <c r="H23" s="13">
        <v>0.010601851851851854</v>
      </c>
      <c r="I23" s="8">
        <f t="shared" si="0"/>
        <v>0.036018518518518505</v>
      </c>
      <c r="J23" s="23">
        <f t="shared" si="1"/>
        <v>0.04662037037037036</v>
      </c>
      <c r="K23" s="9">
        <v>0.01744212962962963</v>
      </c>
      <c r="L23" s="15">
        <v>0.0640625</v>
      </c>
      <c r="M23" s="8">
        <f>SUM(L23-L10)</f>
        <v>0.013252314814814807</v>
      </c>
      <c r="N23" s="38"/>
    </row>
    <row r="24" spans="1:14" ht="12.75">
      <c r="A24" s="2">
        <v>15</v>
      </c>
      <c r="B24" s="2">
        <v>128</v>
      </c>
      <c r="C24" s="30" t="s">
        <v>53</v>
      </c>
      <c r="D24" s="2">
        <v>1950</v>
      </c>
      <c r="E24" s="30" t="s">
        <v>54</v>
      </c>
      <c r="F24" s="2">
        <v>10</v>
      </c>
      <c r="G24" s="2">
        <v>1</v>
      </c>
      <c r="H24" s="13">
        <v>0.01105324074074074</v>
      </c>
      <c r="I24" s="8">
        <f t="shared" si="0"/>
        <v>0.036851851851851844</v>
      </c>
      <c r="J24" s="23">
        <f t="shared" si="1"/>
        <v>0.04790509259259258</v>
      </c>
      <c r="K24" s="9">
        <v>0.017280092592592593</v>
      </c>
      <c r="L24" s="15">
        <v>0.06518518518518518</v>
      </c>
      <c r="M24" s="8">
        <f>SUM(L24-L10)</f>
        <v>0.014374999999999992</v>
      </c>
      <c r="N24" s="38"/>
    </row>
    <row r="25" spans="1:14" ht="12.75">
      <c r="A25" s="2">
        <v>16</v>
      </c>
      <c r="B25" s="2">
        <v>119</v>
      </c>
      <c r="C25" s="30" t="s">
        <v>51</v>
      </c>
      <c r="D25" s="2">
        <v>1957</v>
      </c>
      <c r="E25" s="30" t="s">
        <v>29</v>
      </c>
      <c r="F25" s="2">
        <v>9</v>
      </c>
      <c r="G25" s="2">
        <v>2</v>
      </c>
      <c r="H25" s="13">
        <v>0.012141203703703704</v>
      </c>
      <c r="I25" s="8">
        <f t="shared" si="0"/>
        <v>0.03393518518518519</v>
      </c>
      <c r="J25" s="23">
        <f t="shared" si="1"/>
        <v>0.046076388888888896</v>
      </c>
      <c r="K25" s="9">
        <v>0.019884259259259258</v>
      </c>
      <c r="L25" s="15">
        <v>0.06596064814814816</v>
      </c>
      <c r="M25" s="8">
        <f>SUM(L25-L10)</f>
        <v>0.01515046296296297</v>
      </c>
      <c r="N25" s="38"/>
    </row>
    <row r="26" spans="1:14" ht="12.75">
      <c r="A26" s="2">
        <v>17</v>
      </c>
      <c r="B26" s="2">
        <v>29</v>
      </c>
      <c r="C26" s="30" t="s">
        <v>28</v>
      </c>
      <c r="D26" s="2">
        <v>1965</v>
      </c>
      <c r="E26" s="30" t="s">
        <v>29</v>
      </c>
      <c r="F26" s="2">
        <v>9</v>
      </c>
      <c r="G26" s="2">
        <v>3</v>
      </c>
      <c r="H26" s="13">
        <v>0.012962962962962963</v>
      </c>
      <c r="I26" s="8">
        <f t="shared" si="0"/>
        <v>0.03684027777777778</v>
      </c>
      <c r="J26" s="23">
        <f t="shared" si="1"/>
        <v>0.04980324074074074</v>
      </c>
      <c r="K26" s="9">
        <v>0.017870370370370373</v>
      </c>
      <c r="L26" s="15">
        <v>0.06767361111111111</v>
      </c>
      <c r="M26" s="8">
        <f>SUM(L26-L10)</f>
        <v>0.016863425925925928</v>
      </c>
      <c r="N26" s="38"/>
    </row>
    <row r="27" spans="1:14" ht="12.75">
      <c r="A27" s="2">
        <v>18</v>
      </c>
      <c r="B27" s="2">
        <v>49</v>
      </c>
      <c r="C27" s="30" t="s">
        <v>33</v>
      </c>
      <c r="D27" s="2">
        <v>1958</v>
      </c>
      <c r="E27" s="30" t="s">
        <v>34</v>
      </c>
      <c r="F27" s="2">
        <v>9</v>
      </c>
      <c r="G27" s="2">
        <v>4</v>
      </c>
      <c r="H27" s="13">
        <v>0.014571759259259258</v>
      </c>
      <c r="I27" s="8">
        <f t="shared" si="0"/>
        <v>0.039849537037037044</v>
      </c>
      <c r="J27" s="23">
        <f t="shared" si="1"/>
        <v>0.0544212962962963</v>
      </c>
      <c r="K27" s="9">
        <v>0.02090277777777778</v>
      </c>
      <c r="L27" s="15">
        <v>0.07532407407407408</v>
      </c>
      <c r="M27" s="8">
        <f>SUM(L27-L10)</f>
        <v>0.024513888888888898</v>
      </c>
      <c r="N27" s="38"/>
    </row>
    <row r="28" spans="1:14" ht="13.5" thickBot="1">
      <c r="A28" s="3">
        <v>19</v>
      </c>
      <c r="B28" s="20">
        <v>2</v>
      </c>
      <c r="C28" s="32" t="s">
        <v>22</v>
      </c>
      <c r="D28" s="20">
        <v>1973</v>
      </c>
      <c r="E28" s="32" t="s">
        <v>23</v>
      </c>
      <c r="F28" s="20">
        <v>2</v>
      </c>
      <c r="G28" s="3">
        <v>9</v>
      </c>
      <c r="H28" s="21">
        <v>0.01681712962962963</v>
      </c>
      <c r="I28" s="16">
        <f>SUM(L28-H28-K28)</f>
        <v>0.04715277777777778</v>
      </c>
      <c r="J28" s="19">
        <f>SUM(H28:I28)</f>
        <v>0.0639699074074074</v>
      </c>
      <c r="K28" s="16">
        <v>0.025486111111111112</v>
      </c>
      <c r="L28" s="10">
        <v>0.08945601851851852</v>
      </c>
      <c r="M28" s="12">
        <f>SUM(L28-L10)</f>
        <v>0.03864583333333333</v>
      </c>
      <c r="N28" s="38"/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  <col min="14" max="14" width="9.125" style="39" customWidth="1"/>
  </cols>
  <sheetData>
    <row r="1" spans="1:12" ht="23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5" ht="12.75">
      <c r="A3" s="17"/>
      <c r="B3" s="17"/>
      <c r="C3" s="17"/>
      <c r="D3" s="17"/>
      <c r="E3" s="17"/>
    </row>
    <row r="4" spans="1:12" ht="18">
      <c r="A4" s="37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8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33" t="s">
        <v>5</v>
      </c>
      <c r="H8" s="34"/>
      <c r="I8" s="34"/>
      <c r="J8" s="34"/>
      <c r="K8" s="35"/>
      <c r="L8" s="5" t="s">
        <v>4</v>
      </c>
    </row>
    <row r="9" spans="1:12" ht="13.5" thickBot="1">
      <c r="A9" s="24" t="s">
        <v>12</v>
      </c>
      <c r="B9" s="24" t="s">
        <v>13</v>
      </c>
      <c r="C9" s="25"/>
      <c r="D9" s="24" t="s">
        <v>11</v>
      </c>
      <c r="E9" s="26"/>
      <c r="F9" s="24"/>
      <c r="G9" s="27" t="s">
        <v>6</v>
      </c>
      <c r="H9" s="28" t="s">
        <v>7</v>
      </c>
      <c r="I9" s="28" t="s">
        <v>17</v>
      </c>
      <c r="J9" s="26" t="s">
        <v>8</v>
      </c>
      <c r="K9" s="28" t="s">
        <v>9</v>
      </c>
      <c r="L9" s="29"/>
    </row>
    <row r="10" spans="1:13" ht="12.75">
      <c r="A10" s="22">
        <v>1</v>
      </c>
      <c r="B10" s="2">
        <v>58</v>
      </c>
      <c r="C10" s="30" t="s">
        <v>39</v>
      </c>
      <c r="D10" s="2">
        <v>1983</v>
      </c>
      <c r="E10" s="30" t="s">
        <v>38</v>
      </c>
      <c r="F10" s="2">
        <v>2</v>
      </c>
      <c r="G10" s="13">
        <v>0.008854166666666666</v>
      </c>
      <c r="H10" s="11">
        <f aca="true" t="shared" si="0" ref="H10:H18">SUM(K10-G10-J10)</f>
        <v>0.026643518518518518</v>
      </c>
      <c r="I10" s="18">
        <f aca="true" t="shared" si="1" ref="I10:I18">SUM(G10:H10)</f>
        <v>0.03549768518518519</v>
      </c>
      <c r="J10" s="11">
        <v>0.0153125</v>
      </c>
      <c r="K10" s="14">
        <v>0.05081018518518519</v>
      </c>
      <c r="L10" s="11"/>
      <c r="M10" s="38"/>
    </row>
    <row r="11" spans="1:13" ht="12.75">
      <c r="A11" s="2">
        <v>2</v>
      </c>
      <c r="B11" s="2">
        <v>100</v>
      </c>
      <c r="C11" s="31" t="s">
        <v>47</v>
      </c>
      <c r="D11" s="22">
        <v>1981</v>
      </c>
      <c r="E11" s="31" t="s">
        <v>48</v>
      </c>
      <c r="F11" s="22">
        <v>2</v>
      </c>
      <c r="G11" s="13">
        <v>0.01082175925925926</v>
      </c>
      <c r="H11" s="8">
        <f t="shared" si="0"/>
        <v>0.02738425925925926</v>
      </c>
      <c r="I11" s="23">
        <f t="shared" si="1"/>
        <v>0.03820601851851852</v>
      </c>
      <c r="J11" s="9">
        <v>0.014849537037037036</v>
      </c>
      <c r="K11" s="15">
        <v>0.05305555555555556</v>
      </c>
      <c r="L11" s="8">
        <f>SUM(K11-K10)</f>
        <v>0.00224537037037037</v>
      </c>
      <c r="M11" s="38"/>
    </row>
    <row r="12" spans="1:13" ht="12.75">
      <c r="A12" s="2">
        <v>3</v>
      </c>
      <c r="B12" s="2">
        <v>40</v>
      </c>
      <c r="C12" s="30" t="s">
        <v>30</v>
      </c>
      <c r="D12" s="2">
        <v>1978</v>
      </c>
      <c r="E12" s="30" t="s">
        <v>55</v>
      </c>
      <c r="F12" s="2">
        <v>2</v>
      </c>
      <c r="G12" s="13">
        <v>0.00846064814814815</v>
      </c>
      <c r="H12" s="8">
        <f t="shared" si="0"/>
        <v>0.02854166666666667</v>
      </c>
      <c r="I12" s="23">
        <f t="shared" si="1"/>
        <v>0.03700231481481482</v>
      </c>
      <c r="J12" s="9">
        <v>0.016203703703703703</v>
      </c>
      <c r="K12" s="15">
        <v>0.05320601851851852</v>
      </c>
      <c r="L12" s="8">
        <f>SUM(K12-K10)</f>
        <v>0.002395833333333333</v>
      </c>
      <c r="M12" s="38"/>
    </row>
    <row r="13" spans="1:13" ht="12.75">
      <c r="A13" s="2">
        <v>4</v>
      </c>
      <c r="B13" s="2">
        <v>70</v>
      </c>
      <c r="C13" s="30" t="s">
        <v>40</v>
      </c>
      <c r="D13" s="2">
        <v>1976</v>
      </c>
      <c r="E13" s="30" t="s">
        <v>41</v>
      </c>
      <c r="F13" s="2">
        <v>2</v>
      </c>
      <c r="G13" s="13">
        <v>0.010023148148148147</v>
      </c>
      <c r="H13" s="8">
        <f t="shared" si="0"/>
        <v>0.027731481481481485</v>
      </c>
      <c r="I13" s="23">
        <f t="shared" si="1"/>
        <v>0.03775462962962963</v>
      </c>
      <c r="J13" s="9">
        <v>0.01678240740740741</v>
      </c>
      <c r="K13" s="15">
        <v>0.054537037037037044</v>
      </c>
      <c r="L13" s="8">
        <f>SUM(K13-K10)</f>
        <v>0.003726851851851856</v>
      </c>
      <c r="M13" s="38"/>
    </row>
    <row r="14" spans="1:13" ht="12.75">
      <c r="A14" s="2">
        <v>5</v>
      </c>
      <c r="B14" s="2">
        <v>53</v>
      </c>
      <c r="C14" s="30" t="s">
        <v>35</v>
      </c>
      <c r="D14" s="2">
        <v>1982</v>
      </c>
      <c r="E14" s="30" t="s">
        <v>36</v>
      </c>
      <c r="F14" s="2">
        <v>2</v>
      </c>
      <c r="G14" s="13">
        <v>0.009722222222222222</v>
      </c>
      <c r="H14" s="8">
        <f t="shared" si="0"/>
        <v>0.02947916666666667</v>
      </c>
      <c r="I14" s="23">
        <f t="shared" si="1"/>
        <v>0.0392013888888889</v>
      </c>
      <c r="J14" s="9">
        <v>0.01815972222222222</v>
      </c>
      <c r="K14" s="15">
        <v>0.05736111111111111</v>
      </c>
      <c r="L14" s="8">
        <f>SUM(K14-K10)</f>
        <v>0.006550925925925925</v>
      </c>
      <c r="M14" s="38"/>
    </row>
    <row r="15" spans="1:13" ht="12.75">
      <c r="A15" s="2">
        <v>6</v>
      </c>
      <c r="B15" s="2">
        <v>90</v>
      </c>
      <c r="C15" s="30" t="s">
        <v>44</v>
      </c>
      <c r="D15" s="2">
        <v>1973</v>
      </c>
      <c r="E15" s="30" t="s">
        <v>29</v>
      </c>
      <c r="F15" s="2">
        <v>2</v>
      </c>
      <c r="G15" s="13">
        <v>0.01076388888888889</v>
      </c>
      <c r="H15" s="8">
        <f t="shared" si="0"/>
        <v>0.03185185185185185</v>
      </c>
      <c r="I15" s="23">
        <f t="shared" si="1"/>
        <v>0.042615740740740746</v>
      </c>
      <c r="J15" s="9">
        <v>0.016585648148148148</v>
      </c>
      <c r="K15" s="15">
        <v>0.059201388888888894</v>
      </c>
      <c r="L15" s="8">
        <f>SUM(K15-K10)</f>
        <v>0.008391203703703706</v>
      </c>
      <c r="M15" s="38"/>
    </row>
    <row r="16" spans="1:13" ht="12.75">
      <c r="A16" s="2">
        <v>7</v>
      </c>
      <c r="B16" s="2">
        <v>125</v>
      </c>
      <c r="C16" s="30" t="s">
        <v>52</v>
      </c>
      <c r="D16" s="2">
        <v>1981</v>
      </c>
      <c r="E16" s="30" t="s">
        <v>29</v>
      </c>
      <c r="F16" s="2">
        <v>2</v>
      </c>
      <c r="G16" s="13">
        <v>0.008425925925925925</v>
      </c>
      <c r="H16" s="8">
        <f t="shared" si="0"/>
        <v>0.03378472222222222</v>
      </c>
      <c r="I16" s="23">
        <f t="shared" si="1"/>
        <v>0.04221064814814815</v>
      </c>
      <c r="J16" s="9">
        <v>0.017997685185185186</v>
      </c>
      <c r="K16" s="15">
        <v>0.060208333333333336</v>
      </c>
      <c r="L16" s="8">
        <f>SUM(K16-K10)</f>
        <v>0.009398148148148149</v>
      </c>
      <c r="M16" s="38"/>
    </row>
    <row r="17" spans="1:13" ht="12.75">
      <c r="A17" s="2">
        <v>8</v>
      </c>
      <c r="B17" s="2">
        <v>74</v>
      </c>
      <c r="C17" s="30" t="s">
        <v>42</v>
      </c>
      <c r="D17" s="2">
        <v>1973</v>
      </c>
      <c r="E17" s="30" t="s">
        <v>43</v>
      </c>
      <c r="F17" s="2">
        <v>2</v>
      </c>
      <c r="G17" s="13">
        <v>0.010601851851851854</v>
      </c>
      <c r="H17" s="8">
        <f t="shared" si="0"/>
        <v>0.036018518518518505</v>
      </c>
      <c r="I17" s="23">
        <f t="shared" si="1"/>
        <v>0.04662037037037036</v>
      </c>
      <c r="J17" s="9">
        <v>0.01744212962962963</v>
      </c>
      <c r="K17" s="15">
        <v>0.0640625</v>
      </c>
      <c r="L17" s="8">
        <f>SUM(K17-K10)</f>
        <v>0.013252314814814807</v>
      </c>
      <c r="M17" s="38"/>
    </row>
    <row r="18" spans="1:13" ht="13.5" thickBot="1">
      <c r="A18" s="3">
        <v>9</v>
      </c>
      <c r="B18" s="20">
        <v>2</v>
      </c>
      <c r="C18" s="32" t="s">
        <v>22</v>
      </c>
      <c r="D18" s="20">
        <v>1973</v>
      </c>
      <c r="E18" s="32" t="s">
        <v>23</v>
      </c>
      <c r="F18" s="20">
        <v>2</v>
      </c>
      <c r="G18" s="21">
        <v>0.01681712962962963</v>
      </c>
      <c r="H18" s="16">
        <f t="shared" si="0"/>
        <v>0.04715277777777778</v>
      </c>
      <c r="I18" s="19">
        <f t="shared" si="1"/>
        <v>0.0639699074074074</v>
      </c>
      <c r="J18" s="16">
        <v>0.025486111111111112</v>
      </c>
      <c r="K18" s="10">
        <v>0.08945601851851852</v>
      </c>
      <c r="L18" s="12">
        <f>SUM(K18-K10)</f>
        <v>0.03864583333333333</v>
      </c>
      <c r="M18" s="38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  <col min="14" max="14" width="9.125" style="39" customWidth="1"/>
  </cols>
  <sheetData>
    <row r="1" spans="1:12" ht="23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5" ht="12.75">
      <c r="A3" s="17"/>
      <c r="B3" s="17"/>
      <c r="C3" s="17"/>
      <c r="D3" s="17"/>
      <c r="E3" s="17"/>
    </row>
    <row r="4" spans="1:12" ht="18">
      <c r="A4" s="37" t="s">
        <v>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8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33" t="s">
        <v>5</v>
      </c>
      <c r="H8" s="34"/>
      <c r="I8" s="34"/>
      <c r="J8" s="34"/>
      <c r="K8" s="35"/>
      <c r="L8" s="5" t="s">
        <v>4</v>
      </c>
    </row>
    <row r="9" spans="1:12" ht="13.5" thickBot="1">
      <c r="A9" s="24" t="s">
        <v>12</v>
      </c>
      <c r="B9" s="24" t="s">
        <v>13</v>
      </c>
      <c r="C9" s="25"/>
      <c r="D9" s="24" t="s">
        <v>11</v>
      </c>
      <c r="E9" s="26"/>
      <c r="F9" s="24"/>
      <c r="G9" s="27" t="s">
        <v>6</v>
      </c>
      <c r="H9" s="28" t="s">
        <v>7</v>
      </c>
      <c r="I9" s="28" t="s">
        <v>17</v>
      </c>
      <c r="J9" s="26" t="s">
        <v>8</v>
      </c>
      <c r="K9" s="28" t="s">
        <v>9</v>
      </c>
      <c r="L9" s="29"/>
    </row>
    <row r="10" spans="1:13" ht="12.75">
      <c r="A10" s="40">
        <v>1</v>
      </c>
      <c r="B10" s="40">
        <v>8</v>
      </c>
      <c r="C10" s="41" t="s">
        <v>24</v>
      </c>
      <c r="D10" s="40">
        <v>1987</v>
      </c>
      <c r="E10" s="41" t="s">
        <v>25</v>
      </c>
      <c r="F10" s="40">
        <v>4</v>
      </c>
      <c r="G10" s="42">
        <v>0.00800925925925926</v>
      </c>
      <c r="H10" s="11">
        <f>SUM(K10-G10-J10)</f>
        <v>0.02681712962962963</v>
      </c>
      <c r="I10" s="18">
        <f>SUM(G10:H10)</f>
        <v>0.03482638888888889</v>
      </c>
      <c r="J10" s="11">
        <v>0.0166087962962963</v>
      </c>
      <c r="K10" s="14">
        <v>0.05143518518518519</v>
      </c>
      <c r="L10" s="11"/>
      <c r="M10" s="38"/>
    </row>
    <row r="11" spans="1:13" ht="12.75">
      <c r="A11" s="2">
        <v>2</v>
      </c>
      <c r="B11" s="2">
        <v>97</v>
      </c>
      <c r="C11" s="30" t="s">
        <v>45</v>
      </c>
      <c r="D11" s="2">
        <v>1988</v>
      </c>
      <c r="E11" s="30" t="s">
        <v>46</v>
      </c>
      <c r="F11" s="2">
        <v>4</v>
      </c>
      <c r="G11" s="13">
        <v>0.007997685185185186</v>
      </c>
      <c r="H11" s="8">
        <f>SUM(K11-G11-J11)</f>
        <v>0.028148148148148148</v>
      </c>
      <c r="I11" s="23">
        <f>SUM(G11:H11)</f>
        <v>0.036145833333333335</v>
      </c>
      <c r="J11" s="9">
        <v>0.01605324074074074</v>
      </c>
      <c r="K11" s="15">
        <v>0.05219907407407407</v>
      </c>
      <c r="L11" s="8">
        <f>SUM(K11-K10)</f>
        <v>0.0007638888888888834</v>
      </c>
      <c r="M11" s="38"/>
    </row>
    <row r="12" spans="1:13" ht="13.5" thickBot="1">
      <c r="A12" s="20">
        <v>3</v>
      </c>
      <c r="B12" s="20">
        <v>41</v>
      </c>
      <c r="C12" s="32" t="s">
        <v>31</v>
      </c>
      <c r="D12" s="20">
        <v>1987</v>
      </c>
      <c r="E12" s="32" t="s">
        <v>32</v>
      </c>
      <c r="F12" s="20">
        <v>4</v>
      </c>
      <c r="G12" s="21">
        <v>0.011747685185185186</v>
      </c>
      <c r="H12" s="12">
        <f>SUM(K12-G12-J12)</f>
        <v>0.02775462962962963</v>
      </c>
      <c r="I12" s="43">
        <f>SUM(G12:H12)</f>
        <v>0.039502314814814816</v>
      </c>
      <c r="J12" s="16">
        <v>0.01579861111111111</v>
      </c>
      <c r="K12" s="10">
        <v>0.05530092592592593</v>
      </c>
      <c r="L12" s="12">
        <f>SUM(K12-K10)</f>
        <v>0.003865740740740739</v>
      </c>
      <c r="M12" s="38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  <col min="14" max="14" width="9.125" style="39" customWidth="1"/>
  </cols>
  <sheetData>
    <row r="1" spans="1:12" ht="23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5" ht="12.75">
      <c r="A3" s="17"/>
      <c r="B3" s="17"/>
      <c r="C3" s="17"/>
      <c r="D3" s="17"/>
      <c r="E3" s="17"/>
    </row>
    <row r="4" spans="1:12" ht="18">
      <c r="A4" s="37" t="s">
        <v>58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8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33" t="s">
        <v>5</v>
      </c>
      <c r="H8" s="34"/>
      <c r="I8" s="34"/>
      <c r="J8" s="34"/>
      <c r="K8" s="35"/>
      <c r="L8" s="5" t="s">
        <v>4</v>
      </c>
    </row>
    <row r="9" spans="1:12" ht="13.5" thickBot="1">
      <c r="A9" s="24" t="s">
        <v>12</v>
      </c>
      <c r="B9" s="24" t="s">
        <v>13</v>
      </c>
      <c r="C9" s="25"/>
      <c r="D9" s="24" t="s">
        <v>11</v>
      </c>
      <c r="E9" s="26"/>
      <c r="F9" s="24"/>
      <c r="G9" s="27" t="s">
        <v>6</v>
      </c>
      <c r="H9" s="28" t="s">
        <v>7</v>
      </c>
      <c r="I9" s="28" t="s">
        <v>17</v>
      </c>
      <c r="J9" s="26" t="s">
        <v>8</v>
      </c>
      <c r="K9" s="28" t="s">
        <v>9</v>
      </c>
      <c r="L9" s="29"/>
    </row>
    <row r="10" spans="1:13" ht="12.75">
      <c r="A10" s="40">
        <v>1</v>
      </c>
      <c r="B10" s="40">
        <v>57</v>
      </c>
      <c r="C10" s="41" t="s">
        <v>37</v>
      </c>
      <c r="D10" s="40">
        <v>1990</v>
      </c>
      <c r="E10" s="41" t="s">
        <v>38</v>
      </c>
      <c r="F10" s="40">
        <v>6</v>
      </c>
      <c r="G10" s="42">
        <v>0.010416666666666666</v>
      </c>
      <c r="H10" s="11">
        <f>SUM(K10-G10-J10)</f>
        <v>0.032731481481481486</v>
      </c>
      <c r="I10" s="18">
        <f>SUM(G10:H10)</f>
        <v>0.04314814814814815</v>
      </c>
      <c r="J10" s="11">
        <v>0.017997685185185186</v>
      </c>
      <c r="K10" s="14">
        <v>0.06114583333333334</v>
      </c>
      <c r="L10" s="11"/>
      <c r="M10" s="38"/>
    </row>
    <row r="11" spans="1:13" ht="13.5" thickBot="1">
      <c r="A11" s="20">
        <v>2</v>
      </c>
      <c r="B11" s="20">
        <v>16</v>
      </c>
      <c r="C11" s="32" t="s">
        <v>26</v>
      </c>
      <c r="D11" s="20">
        <v>1991</v>
      </c>
      <c r="E11" s="32" t="s">
        <v>27</v>
      </c>
      <c r="F11" s="20">
        <v>6</v>
      </c>
      <c r="G11" s="21">
        <v>0.010590277777777777</v>
      </c>
      <c r="H11" s="12">
        <f>SUM(K11-G11-J11)</f>
        <v>0.0322337962962963</v>
      </c>
      <c r="I11" s="43">
        <f>SUM(G11:H11)</f>
        <v>0.04282407407407408</v>
      </c>
      <c r="J11" s="16">
        <v>0.019664351851851853</v>
      </c>
      <c r="K11" s="10">
        <v>0.062488425925925926</v>
      </c>
      <c r="L11" s="12">
        <f>SUM(K11-K10)</f>
        <v>0.0013425925925925897</v>
      </c>
      <c r="M11" s="38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  <col min="14" max="14" width="9.125" style="39" customWidth="1"/>
  </cols>
  <sheetData>
    <row r="1" spans="1:12" ht="23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5" ht="12.75">
      <c r="A3" s="17"/>
      <c r="B3" s="17"/>
      <c r="C3" s="17"/>
      <c r="D3" s="17"/>
      <c r="E3" s="17"/>
    </row>
    <row r="4" spans="1:12" ht="18">
      <c r="A4" s="37" t="s">
        <v>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8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33" t="s">
        <v>5</v>
      </c>
      <c r="H8" s="34"/>
      <c r="I8" s="34"/>
      <c r="J8" s="34"/>
      <c r="K8" s="35"/>
      <c r="L8" s="5" t="s">
        <v>4</v>
      </c>
    </row>
    <row r="9" spans="1:12" ht="13.5" thickBot="1">
      <c r="A9" s="24" t="s">
        <v>12</v>
      </c>
      <c r="B9" s="24" t="s">
        <v>13</v>
      </c>
      <c r="C9" s="25"/>
      <c r="D9" s="24" t="s">
        <v>11</v>
      </c>
      <c r="E9" s="26"/>
      <c r="F9" s="24"/>
      <c r="G9" s="27" t="s">
        <v>6</v>
      </c>
      <c r="H9" s="28" t="s">
        <v>7</v>
      </c>
      <c r="I9" s="28" t="s">
        <v>17</v>
      </c>
      <c r="J9" s="26" t="s">
        <v>8</v>
      </c>
      <c r="K9" s="28" t="s">
        <v>9</v>
      </c>
      <c r="L9" s="29"/>
    </row>
    <row r="10" spans="1:13" ht="12.75">
      <c r="A10" s="40">
        <v>1</v>
      </c>
      <c r="B10" s="40">
        <v>111</v>
      </c>
      <c r="C10" s="41" t="s">
        <v>49</v>
      </c>
      <c r="D10" s="40">
        <v>1965</v>
      </c>
      <c r="E10" s="41" t="s">
        <v>50</v>
      </c>
      <c r="F10" s="40">
        <v>9</v>
      </c>
      <c r="G10" s="42">
        <v>0.011145833333333334</v>
      </c>
      <c r="H10" s="11">
        <f>SUM(K10-G10-J10)</f>
        <v>0.02828703703703703</v>
      </c>
      <c r="I10" s="18">
        <f>SUM(G10:H10)</f>
        <v>0.03943287037037037</v>
      </c>
      <c r="J10" s="11">
        <v>0.018252314814814815</v>
      </c>
      <c r="K10" s="14">
        <v>0.05768518518518518</v>
      </c>
      <c r="L10" s="11"/>
      <c r="M10" s="38"/>
    </row>
    <row r="11" spans="1:13" ht="12.75">
      <c r="A11" s="2">
        <v>2</v>
      </c>
      <c r="B11" s="2">
        <v>119</v>
      </c>
      <c r="C11" s="30" t="s">
        <v>51</v>
      </c>
      <c r="D11" s="2">
        <v>1957</v>
      </c>
      <c r="E11" s="30" t="s">
        <v>29</v>
      </c>
      <c r="F11" s="2">
        <v>9</v>
      </c>
      <c r="G11" s="13">
        <v>0.012141203703703704</v>
      </c>
      <c r="H11" s="8">
        <f>SUM(K11-G11-J11)</f>
        <v>0.03393518518518519</v>
      </c>
      <c r="I11" s="23">
        <f>SUM(G11:H11)</f>
        <v>0.046076388888888896</v>
      </c>
      <c r="J11" s="9">
        <v>0.019884259259259258</v>
      </c>
      <c r="K11" s="15">
        <v>0.06596064814814816</v>
      </c>
      <c r="L11" s="8">
        <f>SUM(K11-K10)</f>
        <v>0.008275462962962978</v>
      </c>
      <c r="M11" s="38"/>
    </row>
    <row r="12" spans="1:13" ht="12.75">
      <c r="A12" s="2">
        <v>3</v>
      </c>
      <c r="B12" s="2">
        <v>29</v>
      </c>
      <c r="C12" s="30" t="s">
        <v>28</v>
      </c>
      <c r="D12" s="2">
        <v>1965</v>
      </c>
      <c r="E12" s="30" t="s">
        <v>29</v>
      </c>
      <c r="F12" s="2">
        <v>9</v>
      </c>
      <c r="G12" s="13">
        <v>0.012962962962962963</v>
      </c>
      <c r="H12" s="8">
        <f>SUM(K12-G12-J12)</f>
        <v>0.03684027777777778</v>
      </c>
      <c r="I12" s="23">
        <f>SUM(G12:H12)</f>
        <v>0.04980324074074074</v>
      </c>
      <c r="J12" s="9">
        <v>0.017870370370370373</v>
      </c>
      <c r="K12" s="15">
        <v>0.06767361111111111</v>
      </c>
      <c r="L12" s="8">
        <f>SUM(K12-K10)</f>
        <v>0.009988425925925935</v>
      </c>
      <c r="M12" s="38"/>
    </row>
    <row r="13" spans="1:13" ht="13.5" thickBot="1">
      <c r="A13" s="20">
        <v>4</v>
      </c>
      <c r="B13" s="20">
        <v>49</v>
      </c>
      <c r="C13" s="32" t="s">
        <v>33</v>
      </c>
      <c r="D13" s="20">
        <v>1958</v>
      </c>
      <c r="E13" s="32" t="s">
        <v>34</v>
      </c>
      <c r="F13" s="20">
        <v>9</v>
      </c>
      <c r="G13" s="21">
        <v>0.014571759259259258</v>
      </c>
      <c r="H13" s="12">
        <f>SUM(K13-G13-J13)</f>
        <v>0.039849537037037044</v>
      </c>
      <c r="I13" s="43">
        <f>SUM(G13:H13)</f>
        <v>0.0544212962962963</v>
      </c>
      <c r="J13" s="16">
        <v>0.02090277777777778</v>
      </c>
      <c r="K13" s="10">
        <v>0.07532407407407408</v>
      </c>
      <c r="L13" s="12">
        <f>SUM(K13-K10)</f>
        <v>0.017638888888888905</v>
      </c>
      <c r="M13" s="38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  <col min="14" max="14" width="9.125" style="39" customWidth="1"/>
  </cols>
  <sheetData>
    <row r="1" spans="1:12" ht="23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5" ht="12.75">
      <c r="A3" s="17"/>
      <c r="B3" s="17"/>
      <c r="C3" s="17"/>
      <c r="D3" s="17"/>
      <c r="E3" s="17"/>
    </row>
    <row r="4" spans="1:12" ht="18">
      <c r="A4" s="37" t="s">
        <v>60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8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7" ht="13.5" thickBot="1"/>
    <row r="8" spans="1:12" ht="13.5" thickBot="1">
      <c r="A8" s="4" t="s">
        <v>14</v>
      </c>
      <c r="B8" s="4" t="s">
        <v>15</v>
      </c>
      <c r="C8" s="7" t="s">
        <v>1</v>
      </c>
      <c r="D8" s="4" t="s">
        <v>16</v>
      </c>
      <c r="E8" s="6" t="s">
        <v>2</v>
      </c>
      <c r="F8" s="4" t="s">
        <v>3</v>
      </c>
      <c r="G8" s="33" t="s">
        <v>5</v>
      </c>
      <c r="H8" s="34"/>
      <c r="I8" s="34"/>
      <c r="J8" s="34"/>
      <c r="K8" s="35"/>
      <c r="L8" s="5" t="s">
        <v>4</v>
      </c>
    </row>
    <row r="9" spans="1:12" ht="13.5" thickBot="1">
      <c r="A9" s="24" t="s">
        <v>12</v>
      </c>
      <c r="B9" s="24" t="s">
        <v>13</v>
      </c>
      <c r="C9" s="25"/>
      <c r="D9" s="24" t="s">
        <v>11</v>
      </c>
      <c r="E9" s="26"/>
      <c r="F9" s="24"/>
      <c r="G9" s="27" t="s">
        <v>6</v>
      </c>
      <c r="H9" s="28" t="s">
        <v>7</v>
      </c>
      <c r="I9" s="28" t="s">
        <v>17</v>
      </c>
      <c r="J9" s="26" t="s">
        <v>8</v>
      </c>
      <c r="K9" s="28" t="s">
        <v>9</v>
      </c>
      <c r="L9" s="29"/>
    </row>
    <row r="10" spans="1:13" ht="13.5" thickBot="1">
      <c r="A10" s="44">
        <v>1</v>
      </c>
      <c r="B10" s="44">
        <v>128</v>
      </c>
      <c r="C10" s="45" t="s">
        <v>53</v>
      </c>
      <c r="D10" s="44">
        <v>1950</v>
      </c>
      <c r="E10" s="45" t="s">
        <v>54</v>
      </c>
      <c r="F10" s="44">
        <v>10</v>
      </c>
      <c r="G10" s="46">
        <v>0.01105324074074074</v>
      </c>
      <c r="H10" s="47">
        <f>SUM(K10-G10-J10)</f>
        <v>0.036851851851851844</v>
      </c>
      <c r="I10" s="48">
        <f>SUM(G10:H10)</f>
        <v>0.04790509259259258</v>
      </c>
      <c r="J10" s="47">
        <v>0.017280092592592593</v>
      </c>
      <c r="K10" s="49">
        <v>0.06518518518518518</v>
      </c>
      <c r="L10" s="47"/>
      <c r="M10" s="38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2006-07-15T18:08:38Z</cp:lastPrinted>
  <dcterms:created xsi:type="dcterms:W3CDTF">2006-05-24T08:02:21Z</dcterms:created>
  <dcterms:modified xsi:type="dcterms:W3CDTF">2006-07-15T18:08:40Z</dcterms:modified>
  <cp:category/>
  <cp:version/>
  <cp:contentType/>
  <cp:contentStatus/>
</cp:coreProperties>
</file>